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<sst xmlns="http://schemas.openxmlformats.org/spreadsheetml/2006/main" count="32" uniqueCount="30">
  <si>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2022年度浙江工商大学经济学院“五四红旗团支部”、“先进团支部”评分表</t>
  </si>
  <si>
    <t>评分项目</t>
  </si>
  <si>
    <t>评分标准及说明</t>
  </si>
  <si>
    <t>评分注意事项</t>
  </si>
  <si>
    <t>工作实绩
（30分）</t>
  </si>
  <si>
    <t>1.团支部在团员教育管理中积极主动，团员发展工作、“推优入党”工作规范；
2.积极参加支部评优推优活动，争当优秀，力争上游，支部取得的荣誉较多。</t>
  </si>
  <si>
    <r>
      <rPr>
        <sz val="10"/>
        <color rgb="FF000000"/>
        <rFont val="宋体"/>
        <charset val="134"/>
      </rPr>
      <t>评分将于</t>
    </r>
    <r>
      <rPr>
        <b/>
        <sz val="10"/>
        <color rgb="FF000000"/>
        <rFont val="宋体"/>
        <charset val="134"/>
      </rPr>
      <t>4月3日至4月5日</t>
    </r>
    <r>
      <rPr>
        <sz val="10"/>
        <color rgb="FF000000"/>
        <rFont val="宋体"/>
        <charset val="134"/>
      </rPr>
      <t>在线上进行，请各团支书认真阅读各团支部材料，给除自己所在团支部以外的团支部打分，评分完毕后请将此表于</t>
    </r>
    <r>
      <rPr>
        <b/>
        <sz val="10"/>
        <color rgb="FF000000"/>
        <rFont val="宋体"/>
        <charset val="134"/>
      </rPr>
      <t>4月5日12:00前</t>
    </r>
    <r>
      <rPr>
        <sz val="10"/>
        <color rgb="FF000000"/>
        <rFont val="宋体"/>
        <charset val="134"/>
      </rPr>
      <t>发送至实践部邮箱.（本次评比的分数构成为：各支部打分取平均*0.6+团委老师评分*0.4）</t>
    </r>
  </si>
  <si>
    <t>思想文明建设
（20分）</t>
  </si>
  <si>
    <t>1.在创建文明校园和开展精神文明建设中表现突出，坚持青年志愿，暑期社会实践工作扎实有效；
2.积极开展主题教育活动，主题团日活动有特色。</t>
  </si>
  <si>
    <t>学风建设
（20分）</t>
  </si>
  <si>
    <t>1.所在班级班风好，学风优良，学习风气浓厚，专业思想稳定；
2.积极做好后进生的转化工作，有一助一帮教制度，考试考查及及格率90%以上。</t>
  </si>
  <si>
    <t>组织建设
（20分）</t>
  </si>
  <si>
    <t>1.团支部班子配备齐全，民主选举，每学年换届选举一次，整体素质高；
2.团支委品行端正，能完成上级团组织下达的各项任务，能起模范带头作用，在支部中能形成正确导向；
3.团支部制度健全，执行情况好，团费收缴工作正常，按时召开支委会、支部大会及民主生活会，支部出勤率在95%以上，按期上报工作计划，活动总结；
4.团员年度团籍注册工作有序完成，团籍注册95%以上，按期完成新生团员登记和补办手续，按期完成团组织关系清查。</t>
  </si>
  <si>
    <t>语言表达
（10分）</t>
  </si>
  <si>
    <t>1.语言文字重点突出，能够清楚地描述团支部工作及实现的过程；
2.表达优美流畅，内容逻辑严密，有较强的吸引力和感染力。</t>
  </si>
  <si>
    <t>序号</t>
  </si>
  <si>
    <t xml:space="preserve">                    班级
  评分项    </t>
  </si>
  <si>
    <t>经创1901</t>
  </si>
  <si>
    <t>经济1902</t>
  </si>
  <si>
    <t>经创2001</t>
  </si>
  <si>
    <t>经济2001</t>
  </si>
  <si>
    <t>经济2004</t>
  </si>
  <si>
    <t>经济2005</t>
  </si>
  <si>
    <t>国贸2002</t>
  </si>
  <si>
    <t>评委 （支部）</t>
  </si>
  <si>
    <t>总分</t>
  </si>
  <si>
    <t>排名</t>
  </si>
  <si>
    <t>评委（老师）</t>
  </si>
  <si>
    <t>最终</t>
  </si>
  <si>
    <t>最终排名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</si>
</sst>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name val="宋体"/>
      <charset val="134"/>
    </font>
    <font>
      <b/>
      <sz val="16"/>
      <color rgb="FF000000"/>
      <name val="华文仿宋"/>
      <charset val="134"/>
    </font>
    <font>
      <b/>
      <sz val="18"/>
      <color rgb="FF000000"/>
      <name val="华文仿宋"/>
      <charset val="134"/>
    </font>
    <font>
      <sz val="10"/>
      <color rgb="FF000000"/>
      <name val="宋体"/>
      <charset val="134"/>
    </font>
    <font>
      <sz val="11"/>
      <color rgb="FF000000"/>
      <name val="华文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1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3" fillId="15" borderId="2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7" fillId="0" borderId="0" xfId="0" applyFont="1" applyAlignme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2325</xdr:colOff>
      <xdr:row>10</xdr:row>
      <xdr:rowOff>0</xdr:rowOff>
    </xdr:from>
    <xdr:to>
      <xdr:col>1</xdr:col>
      <xdr:colOff>0</xdr:colOff>
      <xdr:row>10</xdr:row>
      <xdr:rowOff>443448</xdr:rowOff>
    </xdr:to>
    <xdr:cxnSp>
      <xdr:nvCxnSpPr>
        <xdr:cNvPr id="2" name="line"/>
        <xdr:cNvCxnSpPr/>
      </xdr:nvCxnSpPr>
      <xdr:spPr>
        <a:xfrm>
          <a:off x="1905" y="2927350"/>
          <a:ext cx="894715" cy="443230"/>
        </a:xfrm>
        <a:prstGeom prst="line">
          <a:avLst/>
        </a:prstGeom>
        <a:noFill/>
        <a:ln w="0" cap="flat" cmpd="sng">
          <a:solidFill>
            <a:srgbClr val="000000">
              <a:alpha val="62000"/>
            </a:srgbClr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09" zoomScaleNormal="109" topLeftCell="A2" workbookViewId="0">
      <selection activeCell="J25" sqref="J25"/>
    </sheetView>
  </sheetViews>
  <sheetFormatPr defaultColWidth="10" defaultRowHeight="14"/>
  <cols>
    <col min="1" max="1" width="12.8363636363636" customWidth="1"/>
    <col min="2" max="2" width="14.5636363636364" customWidth="1"/>
    <col min="3" max="3" width="14.7818181818182" customWidth="1"/>
    <col min="4" max="4" width="12.8454545454545" customWidth="1"/>
    <col min="5" max="5" width="13.4454545454545" customWidth="1"/>
    <col min="6" max="6" width="12.4272727272727" customWidth="1"/>
    <col min="7" max="7" width="12.8363636363636" customWidth="1"/>
    <col min="8" max="8" width="13.1363636363636" customWidth="1"/>
    <col min="9" max="12" width="10.6272727272727" customWidth="1"/>
    <col min="13" max="13" width="17.3636363636364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" spans="1:13">
      <c r="A2" s="2"/>
      <c r="B2" s="2"/>
      <c r="C2" s="2"/>
      <c r="D2" s="2"/>
      <c r="E2" s="2"/>
      <c r="F2" s="2"/>
      <c r="G2" s="2"/>
      <c r="H2" s="2"/>
      <c r="I2" s="2"/>
      <c r="J2" s="23"/>
      <c r="K2" s="23"/>
      <c r="L2" s="23"/>
      <c r="M2" s="23"/>
    </row>
    <row r="3" spans="1:13">
      <c r="A3" s="3" t="s">
        <v>1</v>
      </c>
      <c r="B3" s="4" t="s">
        <v>2</v>
      </c>
      <c r="C3" s="5"/>
      <c r="D3" s="5"/>
      <c r="E3" s="5"/>
      <c r="F3" s="5"/>
      <c r="G3" s="5"/>
      <c r="H3" s="5"/>
      <c r="I3" s="5"/>
      <c r="J3" s="5"/>
      <c r="K3" s="5"/>
      <c r="L3" s="24" t="s">
        <v>3</v>
      </c>
      <c r="M3" s="25"/>
    </row>
    <row r="4" ht="26" spans="1:13">
      <c r="A4" s="6" t="s">
        <v>4</v>
      </c>
      <c r="B4" s="7" t="s">
        <v>5</v>
      </c>
      <c r="C4" s="8"/>
      <c r="D4" s="8"/>
      <c r="E4" s="8"/>
      <c r="F4" s="8"/>
      <c r="G4" s="8"/>
      <c r="H4" s="8"/>
      <c r="I4" s="8"/>
      <c r="J4" s="8"/>
      <c r="K4" s="26"/>
      <c r="L4" s="27" t="s">
        <v>6</v>
      </c>
      <c r="M4" s="28"/>
    </row>
    <row r="5" ht="26" spans="1:13">
      <c r="A5" s="6" t="s">
        <v>7</v>
      </c>
      <c r="B5" s="7" t="s">
        <v>8</v>
      </c>
      <c r="C5" s="8"/>
      <c r="D5" s="8"/>
      <c r="E5" s="8"/>
      <c r="F5" s="8"/>
      <c r="G5" s="8"/>
      <c r="H5" s="8"/>
      <c r="I5" s="8"/>
      <c r="J5" s="8"/>
      <c r="K5" s="26"/>
      <c r="L5" s="27"/>
      <c r="M5" s="28"/>
    </row>
    <row r="6" ht="26" spans="1:13">
      <c r="A6" s="6" t="s">
        <v>9</v>
      </c>
      <c r="B6" s="7" t="s">
        <v>10</v>
      </c>
      <c r="C6" s="8"/>
      <c r="D6" s="8"/>
      <c r="E6" s="8"/>
      <c r="F6" s="8"/>
      <c r="G6" s="8"/>
      <c r="H6" s="8"/>
      <c r="I6" s="8"/>
      <c r="J6" s="8"/>
      <c r="K6" s="26"/>
      <c r="L6" s="27"/>
      <c r="M6" s="28"/>
    </row>
    <row r="7" ht="26" spans="1:13">
      <c r="A7" s="6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26"/>
      <c r="L7" s="27"/>
      <c r="M7" s="28"/>
    </row>
    <row r="8" ht="26" spans="1:13">
      <c r="A8" s="6" t="s">
        <v>13</v>
      </c>
      <c r="B8" s="7" t="s">
        <v>14</v>
      </c>
      <c r="C8" s="8"/>
      <c r="D8" s="8"/>
      <c r="E8" s="8"/>
      <c r="F8" s="8"/>
      <c r="G8" s="8"/>
      <c r="H8" s="8"/>
      <c r="I8" s="8"/>
      <c r="J8" s="8"/>
      <c r="K8" s="26"/>
      <c r="L8" s="27"/>
      <c r="M8" s="28"/>
    </row>
    <row r="9" ht="22.5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15.5" spans="1:8">
      <c r="A10" s="10" t="s">
        <v>15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0">
        <v>7</v>
      </c>
    </row>
    <row r="11" ht="46.5" spans="1:8">
      <c r="A11" s="11" t="s">
        <v>16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</row>
    <row r="12" spans="1:9">
      <c r="A12" s="12" t="s">
        <v>24</v>
      </c>
      <c r="B12" s="13">
        <v>88</v>
      </c>
      <c r="C12" s="13">
        <v>95</v>
      </c>
      <c r="D12" s="13">
        <v>93</v>
      </c>
      <c r="E12" s="13">
        <v>86</v>
      </c>
      <c r="F12" s="13">
        <v>84</v>
      </c>
      <c r="G12" s="13">
        <v>86</v>
      </c>
      <c r="H12" s="13">
        <v>92</v>
      </c>
      <c r="I12" s="13"/>
    </row>
    <row r="13" spans="1:9">
      <c r="A13" s="12"/>
      <c r="B13" s="13">
        <v>88</v>
      </c>
      <c r="C13" s="13">
        <v>95</v>
      </c>
      <c r="D13" s="13">
        <v>93</v>
      </c>
      <c r="E13" s="13">
        <v>85</v>
      </c>
      <c r="F13" s="13">
        <v>85</v>
      </c>
      <c r="G13" s="13">
        <v>86</v>
      </c>
      <c r="H13" s="13">
        <v>92</v>
      </c>
      <c r="I13" s="13"/>
    </row>
    <row r="14" spans="1:9">
      <c r="A14" s="12"/>
      <c r="B14" s="13">
        <v>99</v>
      </c>
      <c r="C14" s="13">
        <v>98</v>
      </c>
      <c r="D14" s="13">
        <v>95</v>
      </c>
      <c r="E14" s="13">
        <v>93</v>
      </c>
      <c r="F14" s="13">
        <v>94</v>
      </c>
      <c r="G14" s="13">
        <v>93</v>
      </c>
      <c r="H14" s="13">
        <v>95</v>
      </c>
      <c r="I14" s="13"/>
    </row>
    <row r="15" spans="1:9">
      <c r="A15" s="12"/>
      <c r="B15" s="13">
        <v>98</v>
      </c>
      <c r="C15" s="13">
        <v>90</v>
      </c>
      <c r="D15" s="13">
        <v>98</v>
      </c>
      <c r="E15" s="13">
        <v>90</v>
      </c>
      <c r="F15" s="13">
        <v>90</v>
      </c>
      <c r="G15" s="13">
        <v>94</v>
      </c>
      <c r="H15" s="13">
        <v>90</v>
      </c>
      <c r="I15" s="13"/>
    </row>
    <row r="16" spans="1:9">
      <c r="A16" s="12"/>
      <c r="B16" s="13">
        <v>96</v>
      </c>
      <c r="C16" s="13">
        <v>97</v>
      </c>
      <c r="D16" s="13">
        <v>98</v>
      </c>
      <c r="E16" s="13">
        <v>94</v>
      </c>
      <c r="F16" s="13">
        <v>93</v>
      </c>
      <c r="G16" s="13">
        <v>92</v>
      </c>
      <c r="H16" s="13">
        <v>93</v>
      </c>
      <c r="I16" s="13"/>
    </row>
    <row r="17" spans="1:9">
      <c r="A17" s="12"/>
      <c r="B17" s="13">
        <v>91</v>
      </c>
      <c r="C17" s="13">
        <v>93</v>
      </c>
      <c r="D17" s="13">
        <v>96</v>
      </c>
      <c r="E17" s="13">
        <v>90</v>
      </c>
      <c r="F17" s="13">
        <v>91</v>
      </c>
      <c r="G17" s="13">
        <v>91</v>
      </c>
      <c r="H17" s="13">
        <v>91</v>
      </c>
      <c r="I17" s="13"/>
    </row>
    <row r="18" spans="1:9">
      <c r="A18" s="12"/>
      <c r="B18" s="13">
        <v>97</v>
      </c>
      <c r="C18" s="13">
        <v>96</v>
      </c>
      <c r="D18" s="13">
        <v>98</v>
      </c>
      <c r="E18" s="13">
        <v>96</v>
      </c>
      <c r="F18" s="13">
        <v>96</v>
      </c>
      <c r="G18" s="13">
        <v>94</v>
      </c>
      <c r="H18" s="13">
        <v>95</v>
      </c>
      <c r="I18" s="13"/>
    </row>
    <row r="19" spans="1:9">
      <c r="A19" s="12"/>
      <c r="B19" s="13">
        <v>90</v>
      </c>
      <c r="C19" s="13">
        <v>86</v>
      </c>
      <c r="D19" s="13">
        <v>94</v>
      </c>
      <c r="E19" s="13">
        <v>88</v>
      </c>
      <c r="F19" s="13">
        <v>85</v>
      </c>
      <c r="G19" s="13">
        <v>89</v>
      </c>
      <c r="H19" s="13">
        <v>87</v>
      </c>
      <c r="I19" s="13"/>
    </row>
    <row r="20" spans="1:9">
      <c r="A20" s="12"/>
      <c r="B20" s="13">
        <v>98</v>
      </c>
      <c r="C20" s="13">
        <v>97</v>
      </c>
      <c r="D20" s="13">
        <v>98</v>
      </c>
      <c r="E20" s="13">
        <v>96</v>
      </c>
      <c r="F20" s="13">
        <v>95</v>
      </c>
      <c r="G20" s="13">
        <v>95</v>
      </c>
      <c r="H20" s="13">
        <v>94</v>
      </c>
      <c r="I20" s="13"/>
    </row>
    <row r="21" spans="1:9">
      <c r="A21" s="12"/>
      <c r="B21" s="13">
        <v>93</v>
      </c>
      <c r="C21" s="13">
        <v>94</v>
      </c>
      <c r="D21" s="13">
        <v>92</v>
      </c>
      <c r="E21" s="13">
        <v>86</v>
      </c>
      <c r="F21" s="13">
        <v>88</v>
      </c>
      <c r="G21" s="13">
        <v>85</v>
      </c>
      <c r="H21" s="13">
        <v>90</v>
      </c>
      <c r="I21" s="13"/>
    </row>
    <row r="22" spans="1:9">
      <c r="A22" s="12"/>
      <c r="B22" s="13">
        <v>90</v>
      </c>
      <c r="C22" s="13">
        <v>94</v>
      </c>
      <c r="D22" s="13">
        <v>96</v>
      </c>
      <c r="E22" s="13">
        <v>86</v>
      </c>
      <c r="F22" s="13">
        <v>85</v>
      </c>
      <c r="G22" s="13">
        <v>79</v>
      </c>
      <c r="H22" s="13">
        <v>84</v>
      </c>
      <c r="I22" s="13"/>
    </row>
    <row r="23" spans="1:9">
      <c r="A23" s="12"/>
      <c r="B23" s="13">
        <v>96</v>
      </c>
      <c r="C23" s="13">
        <v>95</v>
      </c>
      <c r="D23" s="13">
        <v>98</v>
      </c>
      <c r="E23" s="13">
        <v>92</v>
      </c>
      <c r="F23" s="13">
        <v>90</v>
      </c>
      <c r="G23" s="13">
        <v>91</v>
      </c>
      <c r="H23" s="13">
        <v>93</v>
      </c>
      <c r="I23" s="13"/>
    </row>
    <row r="24" spans="1:9">
      <c r="A24" s="12"/>
      <c r="B24" s="13">
        <v>90</v>
      </c>
      <c r="C24" s="13">
        <v>90</v>
      </c>
      <c r="D24" s="13">
        <v>92</v>
      </c>
      <c r="E24" s="13">
        <v>86</v>
      </c>
      <c r="F24" s="13">
        <v>87</v>
      </c>
      <c r="G24" s="13">
        <v>86</v>
      </c>
      <c r="H24" s="13">
        <v>88</v>
      </c>
      <c r="I24" s="13"/>
    </row>
    <row r="25" spans="1:9">
      <c r="A25" s="12"/>
      <c r="B25" s="13">
        <v>89</v>
      </c>
      <c r="C25" s="13">
        <v>87</v>
      </c>
      <c r="D25" s="13">
        <v>87</v>
      </c>
      <c r="E25" s="13">
        <v>81</v>
      </c>
      <c r="F25" s="13">
        <v>80</v>
      </c>
      <c r="G25" s="13">
        <v>82</v>
      </c>
      <c r="H25" s="13">
        <v>85</v>
      </c>
      <c r="I25" s="13"/>
    </row>
    <row r="26" spans="1:9">
      <c r="A26" s="12"/>
      <c r="B26" s="13">
        <v>86</v>
      </c>
      <c r="C26" s="13">
        <v>89</v>
      </c>
      <c r="D26" s="13">
        <v>88</v>
      </c>
      <c r="E26" s="13">
        <v>91</v>
      </c>
      <c r="F26" s="13">
        <v>87</v>
      </c>
      <c r="G26" s="13">
        <v>90</v>
      </c>
      <c r="H26" s="13">
        <v>88</v>
      </c>
      <c r="I26" s="13"/>
    </row>
    <row r="27" spans="1:9">
      <c r="A27" s="12"/>
      <c r="B27" s="13">
        <v>99</v>
      </c>
      <c r="C27" s="13">
        <v>98</v>
      </c>
      <c r="D27" s="13">
        <v>85</v>
      </c>
      <c r="E27" s="13">
        <v>90</v>
      </c>
      <c r="F27" s="13">
        <v>93</v>
      </c>
      <c r="G27" s="13">
        <v>90</v>
      </c>
      <c r="H27" s="13">
        <v>85</v>
      </c>
      <c r="I27" s="13"/>
    </row>
    <row r="28" spans="1:9">
      <c r="A28" s="12"/>
      <c r="B28" s="13">
        <v>93</v>
      </c>
      <c r="C28" s="13">
        <v>89</v>
      </c>
      <c r="D28" s="13">
        <v>88</v>
      </c>
      <c r="E28" s="13">
        <v>90</v>
      </c>
      <c r="F28" s="13">
        <v>89</v>
      </c>
      <c r="G28" s="13">
        <v>92</v>
      </c>
      <c r="H28" s="13">
        <v>94</v>
      </c>
      <c r="I28" s="13"/>
    </row>
    <row r="29" spans="1:9">
      <c r="A29" s="12"/>
      <c r="B29" s="13">
        <v>98</v>
      </c>
      <c r="C29" s="13">
        <v>99</v>
      </c>
      <c r="D29" s="13"/>
      <c r="E29" s="13">
        <v>90</v>
      </c>
      <c r="F29" s="13">
        <v>89</v>
      </c>
      <c r="G29" s="13">
        <v>89</v>
      </c>
      <c r="H29" s="13">
        <v>90</v>
      </c>
      <c r="I29" s="13"/>
    </row>
    <row r="30" spans="1:9">
      <c r="A30" s="12"/>
      <c r="B30" s="13">
        <v>93</v>
      </c>
      <c r="C30" s="13">
        <v>89</v>
      </c>
      <c r="D30" s="13">
        <v>88</v>
      </c>
      <c r="E30" s="13"/>
      <c r="F30" s="13">
        <v>89</v>
      </c>
      <c r="G30" s="13">
        <v>92</v>
      </c>
      <c r="H30" s="13">
        <v>94</v>
      </c>
      <c r="I30" s="13"/>
    </row>
    <row r="31" spans="1:9">
      <c r="A31" s="12"/>
      <c r="B31" s="13">
        <v>93</v>
      </c>
      <c r="C31" s="13">
        <v>96</v>
      </c>
      <c r="D31" s="13">
        <v>95</v>
      </c>
      <c r="E31" s="13">
        <v>92</v>
      </c>
      <c r="F31" s="13">
        <v>93</v>
      </c>
      <c r="G31" s="13">
        <v>91</v>
      </c>
      <c r="H31" s="13">
        <v>95</v>
      </c>
      <c r="I31" s="13"/>
    </row>
    <row r="32" spans="1:9">
      <c r="A32" s="12"/>
      <c r="B32" s="13">
        <v>96</v>
      </c>
      <c r="C32" s="13">
        <v>94</v>
      </c>
      <c r="D32" s="13">
        <v>95</v>
      </c>
      <c r="E32" s="13">
        <v>96</v>
      </c>
      <c r="F32" s="13">
        <v>93</v>
      </c>
      <c r="G32" s="13">
        <v>93</v>
      </c>
      <c r="H32" s="13">
        <v>92</v>
      </c>
      <c r="I32" s="13"/>
    </row>
    <row r="33" spans="1:9">
      <c r="A33" s="12"/>
      <c r="B33" s="13">
        <v>80</v>
      </c>
      <c r="C33" s="13">
        <v>80</v>
      </c>
      <c r="D33" s="13">
        <v>80</v>
      </c>
      <c r="E33" s="13">
        <v>80</v>
      </c>
      <c r="F33" s="13"/>
      <c r="G33" s="13">
        <v>80</v>
      </c>
      <c r="H33" s="13">
        <v>80</v>
      </c>
      <c r="I33" s="13"/>
    </row>
    <row r="34" spans="1:9">
      <c r="A34" s="12"/>
      <c r="B34" s="13">
        <v>94</v>
      </c>
      <c r="C34" s="13">
        <v>94</v>
      </c>
      <c r="D34" s="13">
        <v>94</v>
      </c>
      <c r="E34" s="13">
        <v>94</v>
      </c>
      <c r="F34" s="13">
        <v>94</v>
      </c>
      <c r="G34" s="13"/>
      <c r="H34" s="13">
        <v>94</v>
      </c>
      <c r="I34" s="13"/>
    </row>
    <row r="35" spans="1:9">
      <c r="A35" s="12"/>
      <c r="B35" s="13">
        <v>88</v>
      </c>
      <c r="C35" s="13">
        <v>87</v>
      </c>
      <c r="D35" s="13">
        <v>84</v>
      </c>
      <c r="E35" s="13">
        <v>87</v>
      </c>
      <c r="F35" s="13">
        <v>85</v>
      </c>
      <c r="G35" s="13">
        <v>81</v>
      </c>
      <c r="H35" s="13">
        <v>87</v>
      </c>
      <c r="I35" s="13"/>
    </row>
    <row r="36" spans="1:9">
      <c r="A36" s="12"/>
      <c r="B36" s="13">
        <v>97</v>
      </c>
      <c r="C36" s="13">
        <v>95</v>
      </c>
      <c r="D36" s="13">
        <v>93</v>
      </c>
      <c r="E36" s="13">
        <v>98</v>
      </c>
      <c r="F36" s="13">
        <v>96</v>
      </c>
      <c r="G36" s="13">
        <v>94</v>
      </c>
      <c r="H36" s="13">
        <v>99</v>
      </c>
      <c r="I36" s="13"/>
    </row>
    <row r="37" spans="1:9">
      <c r="A37" s="12"/>
      <c r="B37" s="13">
        <v>90</v>
      </c>
      <c r="C37" s="13">
        <v>89</v>
      </c>
      <c r="D37" s="13">
        <v>93</v>
      </c>
      <c r="E37" s="13">
        <v>89</v>
      </c>
      <c r="F37" s="13">
        <v>88</v>
      </c>
      <c r="G37" s="13">
        <v>87</v>
      </c>
      <c r="H37" s="13"/>
      <c r="I37" s="13"/>
    </row>
    <row r="38" spans="1:9">
      <c r="A38" s="14" t="s">
        <v>25</v>
      </c>
      <c r="B38" s="15">
        <f t="shared" ref="B38:H38" si="0">TRIMMEAN(B12:B37,2/COUNT(B12:B37))</f>
        <v>92.9583333333333</v>
      </c>
      <c r="C38" s="15">
        <f t="shared" si="0"/>
        <v>92.7916666666667</v>
      </c>
      <c r="D38" s="15">
        <f t="shared" si="0"/>
        <v>92.7391304347826</v>
      </c>
      <c r="E38" s="15">
        <f t="shared" si="0"/>
        <v>89.9130434782609</v>
      </c>
      <c r="F38" s="15">
        <f t="shared" si="0"/>
        <v>89.695652173913</v>
      </c>
      <c r="G38" s="15">
        <f t="shared" si="0"/>
        <v>89.0434782608696</v>
      </c>
      <c r="H38" s="15">
        <f t="shared" si="0"/>
        <v>90.7826086956522</v>
      </c>
      <c r="I38" s="13"/>
    </row>
    <row r="39" spans="1:9">
      <c r="A39" s="14" t="s">
        <v>26</v>
      </c>
      <c r="B39" s="14">
        <f>RANK(B38,$B38:$H38)</f>
        <v>1</v>
      </c>
      <c r="C39" s="14">
        <f t="shared" ref="C39:H39" si="1">RANK(C38,$B38:$H38)</f>
        <v>2</v>
      </c>
      <c r="D39" s="14">
        <f t="shared" si="1"/>
        <v>3</v>
      </c>
      <c r="E39" s="14">
        <f t="shared" si="1"/>
        <v>5</v>
      </c>
      <c r="F39" s="14">
        <f t="shared" si="1"/>
        <v>6</v>
      </c>
      <c r="G39" s="14">
        <f t="shared" si="1"/>
        <v>7</v>
      </c>
      <c r="H39" s="14">
        <f t="shared" si="1"/>
        <v>4</v>
      </c>
      <c r="I39" s="13"/>
    </row>
    <row r="40" spans="1:9">
      <c r="A40" s="16" t="s">
        <v>27</v>
      </c>
      <c r="B40" s="17">
        <v>90</v>
      </c>
      <c r="C40" s="17">
        <v>87</v>
      </c>
      <c r="D40" s="17">
        <v>92</v>
      </c>
      <c r="E40" s="17">
        <v>87</v>
      </c>
      <c r="F40" s="17">
        <v>75</v>
      </c>
      <c r="G40" s="17">
        <v>80</v>
      </c>
      <c r="H40" s="17">
        <v>85</v>
      </c>
      <c r="I40" s="13"/>
    </row>
    <row r="41" spans="1:9">
      <c r="A41" s="12"/>
      <c r="B41" s="17">
        <v>93</v>
      </c>
      <c r="C41" s="17">
        <v>94</v>
      </c>
      <c r="D41" s="17">
        <v>95</v>
      </c>
      <c r="E41" s="17">
        <v>91</v>
      </c>
      <c r="F41" s="17">
        <v>92</v>
      </c>
      <c r="G41" s="17">
        <v>91</v>
      </c>
      <c r="H41" s="17">
        <v>90</v>
      </c>
      <c r="I41" s="13"/>
    </row>
    <row r="42" spans="1:9">
      <c r="A42" s="18" t="s">
        <v>25</v>
      </c>
      <c r="B42" s="19">
        <f t="shared" ref="B42:H42" si="2">AVERAGE(B40:B41)</f>
        <v>91.5</v>
      </c>
      <c r="C42" s="19">
        <f t="shared" si="2"/>
        <v>90.5</v>
      </c>
      <c r="D42" s="19">
        <f t="shared" si="2"/>
        <v>93.5</v>
      </c>
      <c r="E42" s="19">
        <f t="shared" si="2"/>
        <v>89</v>
      </c>
      <c r="F42" s="19">
        <f t="shared" si="2"/>
        <v>83.5</v>
      </c>
      <c r="G42" s="19">
        <f t="shared" si="2"/>
        <v>85.5</v>
      </c>
      <c r="H42" s="19">
        <f t="shared" si="2"/>
        <v>87.5</v>
      </c>
      <c r="I42" s="13"/>
    </row>
    <row r="43" spans="1:9">
      <c r="A43" s="18" t="s">
        <v>26</v>
      </c>
      <c r="B43" s="19">
        <f>RANK(B42,$B42:$H42)</f>
        <v>2</v>
      </c>
      <c r="C43" s="19">
        <f>RANK(C42,$B42:$H42)</f>
        <v>3</v>
      </c>
      <c r="D43" s="19">
        <f>RANK(D42,$B42:$H42)</f>
        <v>1</v>
      </c>
      <c r="E43" s="19">
        <f>RANK(E42,$B42:$H42)</f>
        <v>4</v>
      </c>
      <c r="F43" s="19">
        <f>RANK(F42,$B42:$H42)</f>
        <v>7</v>
      </c>
      <c r="G43" s="19">
        <f>RANK(G42,$B42:$H42)</f>
        <v>6</v>
      </c>
      <c r="H43" s="19">
        <f>RANK(H42,$B42:$H42)</f>
        <v>5</v>
      </c>
      <c r="I43" s="13"/>
    </row>
    <row r="44" spans="1:9">
      <c r="A44" s="20" t="s">
        <v>28</v>
      </c>
      <c r="B44" s="21">
        <f t="shared" ref="B44:H44" si="3">B38*0.4+B42*0.6</f>
        <v>92.0833333333333</v>
      </c>
      <c r="C44" s="21">
        <f t="shared" si="3"/>
        <v>91.4166666666667</v>
      </c>
      <c r="D44" s="21">
        <f t="shared" si="3"/>
        <v>93.195652173913</v>
      </c>
      <c r="E44" s="21">
        <f t="shared" si="3"/>
        <v>89.3652173913044</v>
      </c>
      <c r="F44" s="21">
        <f t="shared" si="3"/>
        <v>85.9782608695652</v>
      </c>
      <c r="G44" s="21">
        <f t="shared" si="3"/>
        <v>86.9173913043478</v>
      </c>
      <c r="H44" s="21">
        <f t="shared" si="3"/>
        <v>88.8130434782609</v>
      </c>
      <c r="I44" s="13"/>
    </row>
    <row r="45" spans="1:9">
      <c r="A45" s="20" t="s">
        <v>29</v>
      </c>
      <c r="B45" s="22">
        <f>RANK(B44,$B44:$H44)</f>
        <v>2</v>
      </c>
      <c r="C45" s="22">
        <f>RANK(C44,$B44:$H44)</f>
        <v>3</v>
      </c>
      <c r="D45" s="22">
        <f>RANK(D44,$B44:$H44)</f>
        <v>1</v>
      </c>
      <c r="E45" s="22">
        <f>RANK(E44,$B44:$H44)</f>
        <v>4</v>
      </c>
      <c r="F45" s="22">
        <f>RANK(F44,$B44:$H44)</f>
        <v>7</v>
      </c>
      <c r="G45" s="22">
        <f>RANK(G44,$B44:$H44)</f>
        <v>6</v>
      </c>
      <c r="H45" s="22">
        <f>RANK(H44,$B44:$H44)</f>
        <v>5</v>
      </c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</sheetData>
  <mergeCells count="11">
    <mergeCell ref="A1:M1"/>
    <mergeCell ref="B3:K3"/>
    <mergeCell ref="L3:M3"/>
    <mergeCell ref="B4:K4"/>
    <mergeCell ref="B5:K5"/>
    <mergeCell ref="B6:K6"/>
    <mergeCell ref="B7:K7"/>
    <mergeCell ref="B8:K8"/>
    <mergeCell ref="A12:A37"/>
    <mergeCell ref="A40:A41"/>
    <mergeCell ref="L4:M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</dc:creator>
  <cp:lastModifiedBy>樊可涵</cp:lastModifiedBy>
  <dcterms:created xsi:type="dcterms:W3CDTF">2022-03-07T08:27:00Z</dcterms:created>
  <dcterms:modified xsi:type="dcterms:W3CDTF">2023-04-08T07:41:18Z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F2C948159153449EAAF7CA1AAFECED41_13</vt:lpwstr>
  </property>
  <property fmtid="{D5CDD505-2E9C-101B-9397-08002B2CF9AE}" pid="3" name="KSOProductBuildVer">
    <vt:lpwstr>2052-11.1.0.14036</vt:lpwstr>
  </property>
</Properties>
</file>