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Sheet1!$F$1:$F$22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<sst xmlns="http://schemas.openxmlformats.org/spreadsheetml/2006/main" count="198" uniqueCount="91">
  <si>
    <t>浙江工商大学学生干部考核汇总表（学生社团用）</t>
  </si>
  <si>
    <t>主管单位：共青团浙江工商大学经济学院委员会</t>
  </si>
  <si>
    <t>指导老师：莫潇杭</t>
  </si>
  <si>
    <t>备注：表格请勿调整格式，有下拉菜单选项、计算公式</t>
  </si>
  <si>
    <t>本组织参与考核学生干部人次（等于序号数）</t>
  </si>
  <si>
    <t>考核优秀人次</t>
  </si>
  <si>
    <t>考核优秀比例</t>
  </si>
  <si>
    <t>组织名称</t>
  </si>
  <si>
    <t>序号</t>
  </si>
  <si>
    <t>姓名</t>
  </si>
  <si>
    <t>学号</t>
  </si>
  <si>
    <t>政治面貌</t>
  </si>
  <si>
    <t>班级</t>
  </si>
  <si>
    <t>学院</t>
  </si>
  <si>
    <t>担任职务</t>
  </si>
  <si>
    <t>任职岗位类别</t>
  </si>
  <si>
    <t>任职岗位分</t>
  </si>
  <si>
    <t>职务任期（年）</t>
  </si>
  <si>
    <t>考核等级</t>
  </si>
  <si>
    <t>考核等级分</t>
  </si>
  <si>
    <t>建议加分</t>
  </si>
  <si>
    <t>备注</t>
  </si>
  <si>
    <t>ETC英语训练营</t>
  </si>
  <si>
    <t>朱悦吟</t>
  </si>
  <si>
    <t>群众</t>
  </si>
  <si>
    <t>经济拔尖2301</t>
  </si>
  <si>
    <t>经济学院</t>
  </si>
  <si>
    <t>部门负责人</t>
  </si>
  <si>
    <t>四类</t>
  </si>
  <si>
    <t>优秀</t>
  </si>
  <si>
    <t>杨涛涛</t>
  </si>
  <si>
    <t>共青团员</t>
  </si>
  <si>
    <t>数媒2302</t>
  </si>
  <si>
    <t>艺术设计学院</t>
  </si>
  <si>
    <t>付芳洁</t>
  </si>
  <si>
    <t>国创2301</t>
  </si>
  <si>
    <t>称职</t>
  </si>
  <si>
    <t>胡心怡</t>
  </si>
  <si>
    <t>食品2403</t>
  </si>
  <si>
    <t>食品与生物工程学院</t>
  </si>
  <si>
    <t>樊柯欣</t>
  </si>
  <si>
    <t>公管2404</t>
  </si>
  <si>
    <t>公共管理学院</t>
  </si>
  <si>
    <t>陈鲸伊</t>
  </si>
  <si>
    <t>金融2401</t>
  </si>
  <si>
    <t>金融学院</t>
  </si>
  <si>
    <t>浙商菁英社</t>
  </si>
  <si>
    <t>戚欣怡</t>
  </si>
  <si>
    <t>金融2302</t>
  </si>
  <si>
    <t>活动部部长</t>
  </si>
  <si>
    <t>留汉韵</t>
  </si>
  <si>
    <t>法学2303</t>
  </si>
  <si>
    <t>法学院</t>
  </si>
  <si>
    <t>外联部部长</t>
  </si>
  <si>
    <t>闫腾</t>
  </si>
  <si>
    <t>日语2302</t>
  </si>
  <si>
    <t>东方语言与哲学学院</t>
  </si>
  <si>
    <t>秘书处部长</t>
  </si>
  <si>
    <t>魏子怡</t>
  </si>
  <si>
    <t>经统2301</t>
  </si>
  <si>
    <t>统计与数学学院</t>
  </si>
  <si>
    <t>采风部部长</t>
  </si>
  <si>
    <t>陈莹</t>
  </si>
  <si>
    <t>网新2201</t>
  </si>
  <si>
    <t>人文与传播学院</t>
  </si>
  <si>
    <t>秘书处副部长</t>
  </si>
  <si>
    <t>谢潇</t>
  </si>
  <si>
    <t>活动部副部长</t>
  </si>
  <si>
    <t>胡洁</t>
  </si>
  <si>
    <t>经济2302</t>
  </si>
  <si>
    <t>沈欣瑶</t>
  </si>
  <si>
    <t>数媒2301</t>
  </si>
  <si>
    <t>采风部副部长</t>
  </si>
  <si>
    <t>高飞</t>
  </si>
  <si>
    <t>普惠2302</t>
  </si>
  <si>
    <t>泰隆金融学院</t>
  </si>
  <si>
    <t>黄夕</t>
  </si>
  <si>
    <t>中共党员</t>
  </si>
  <si>
    <t>食安2302</t>
  </si>
  <si>
    <t>食品学院</t>
  </si>
  <si>
    <t>经济读书会</t>
  </si>
  <si>
    <t>王万美</t>
  </si>
  <si>
    <t>陈圣豪</t>
  </si>
  <si>
    <t>许道一</t>
  </si>
  <si>
    <t>彭星源</t>
  </si>
  <si>
    <t>投资2301</t>
  </si>
  <si>
    <r>
      <rPr>
        <sz val="11"/>
        <rFont val="宋体"/>
        <charset val="134"/>
      </rPr>
      <t>【填写说明】</t>
    </r>
    <r>
      <rPr>
        <b/>
        <sz val="11"/>
        <rFont val="宋体"/>
        <charset val="134"/>
      </rPr>
      <t>标黄列均由下拉菜单选项，请勿随意更改。可自行添加行数。</t>
    </r>
    <r>
      <rPr>
        <sz val="11"/>
        <rFont val="宋体"/>
        <charset val="134"/>
      </rPr>
      <t xml:space="preserve">
</t>
    </r>
    <r>
      <rPr>
        <b/>
        <sz val="11"/>
        <rFont val="宋体"/>
        <charset val="134"/>
      </rPr>
      <t>1. 任职岗位类别划分：</t>
    </r>
    <r>
      <rPr>
        <sz val="11"/>
        <rFont val="宋体"/>
        <charset val="134"/>
      </rPr>
      <t xml:space="preserve">
三类（12分）：学生社团负责人
四类（9分）：学生社团部门负责人
</t>
    </r>
    <r>
      <rPr>
        <b/>
        <sz val="11"/>
        <rFont val="宋体"/>
        <charset val="134"/>
      </rPr>
      <t>2.</t>
    </r>
    <r>
      <rPr>
        <sz val="11"/>
        <rFont val="宋体"/>
        <charset val="134"/>
      </rPr>
      <t xml:space="preserve"> 院管学生社团考核结果由具体学院团委将考核汇总表（附件3）电子版上报校学生社团管理中心；校管学生社团考核由校学生社团管理中心实施，并将校、院管学生社团考核结果汇总后，于</t>
    </r>
    <r>
      <rPr>
        <b/>
        <sz val="11"/>
        <rFont val="宋体"/>
        <charset val="134"/>
      </rPr>
      <t>2月13日（周四）前</t>
    </r>
    <r>
      <rPr>
        <sz val="11"/>
        <rFont val="宋体"/>
        <charset val="134"/>
      </rPr>
      <t>将全部社团考核汇总表（附件3）上报校团委邮箱zjgsxtw@163.com，纸质版一式一份于</t>
    </r>
    <r>
      <rPr>
        <b/>
        <sz val="11"/>
        <rFont val="宋体"/>
        <charset val="134"/>
      </rPr>
      <t>2月24日</t>
    </r>
    <r>
      <rPr>
        <sz val="11"/>
        <rFont val="宋体"/>
        <charset val="134"/>
      </rPr>
      <t>交至校团委实践部（学生活动中心416），联系人校团委实践部刘骊珠。</t>
    </r>
  </si>
  <si>
    <t>任期（年）</t>
  </si>
  <si>
    <t>三类</t>
  </si>
  <si>
    <t>中共预备党员</t>
  </si>
  <si>
    <t>不称职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</si>
</sst>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10" fontId="6" fillId="0" borderId="1" xfId="11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53"/>
  <sheetViews>
    <sheetView tabSelected="1" zoomScale="80" zoomScaleNormal="80" workbookViewId="0">
      <pane ySplit="4" topLeftCell="A5" activePane="bottomLeft" state="frozen"/>
      <selection/>
      <selection pane="bottomLeft" activeCell="K19" sqref="K19"/>
    </sheetView>
  </sheetViews>
  <sheetFormatPr defaultColWidth="9" defaultRowHeight="15.6"/>
  <cols>
    <col min="1" max="1" width="13.6" style="5" customWidth="1"/>
    <col min="2" max="2" width="6.5" style="5" customWidth="1"/>
    <col min="3" max="3" width="11.1" style="5" customWidth="1"/>
    <col min="4" max="5" width="13.1" style="5" customWidth="1"/>
    <col min="6" max="6" width="13.7916666666667" style="5" customWidth="1"/>
    <col min="7" max="7" width="18.2916666666667" style="5" customWidth="1"/>
    <col min="8" max="8" width="12.6" style="5" customWidth="1"/>
    <col min="9" max="10" width="10.1" style="5" customWidth="1"/>
    <col min="11" max="11" width="14" style="5" customWidth="1"/>
    <col min="12" max="12" width="9.9" style="5" customWidth="1"/>
    <col min="13" max="13" width="11.9" style="5" customWidth="1"/>
    <col min="14" max="14" width="9.4" style="5" customWidth="1"/>
    <col min="15" max="15" width="11.2" style="5" customWidth="1"/>
    <col min="16" max="253" width="9" style="5"/>
  </cols>
  <sheetData>
    <row r="1" customFormat="1" ht="36.9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27" customHeight="1" spans="1:15">
      <c r="A2" s="7" t="s">
        <v>1</v>
      </c>
      <c r="B2" s="7"/>
      <c r="C2" s="7"/>
      <c r="D2" s="7"/>
      <c r="E2" s="7"/>
      <c r="F2" s="7" t="s">
        <v>2</v>
      </c>
      <c r="G2" s="7"/>
      <c r="H2" s="7"/>
      <c r="I2" s="7"/>
      <c r="J2" s="7"/>
      <c r="K2" s="18" t="s">
        <v>3</v>
      </c>
      <c r="L2" s="18"/>
      <c r="M2" s="18"/>
      <c r="N2" s="18"/>
      <c r="O2" s="18"/>
    </row>
    <row r="3" s="2" customFormat="1" ht="27" customHeight="1" spans="1:15">
      <c r="A3" s="8" t="s">
        <v>4</v>
      </c>
      <c r="B3" s="8"/>
      <c r="C3" s="8"/>
      <c r="D3" s="8"/>
      <c r="E3" s="9">
        <v>20</v>
      </c>
      <c r="F3" s="8" t="s">
        <v>5</v>
      </c>
      <c r="G3" s="8"/>
      <c r="H3" s="9">
        <v>6</v>
      </c>
      <c r="I3" s="9"/>
      <c r="J3" s="9"/>
      <c r="K3" s="8" t="s">
        <v>6</v>
      </c>
      <c r="L3" s="8"/>
      <c r="M3" s="8"/>
      <c r="N3" s="19">
        <f>H3/E3</f>
        <v>0.3</v>
      </c>
      <c r="O3" s="19"/>
    </row>
    <row r="4" s="2" customFormat="1" ht="30.9" customHeight="1" spans="1:15">
      <c r="A4" s="8" t="s">
        <v>7</v>
      </c>
      <c r="B4" s="10" t="s">
        <v>8</v>
      </c>
      <c r="C4" s="10" t="s">
        <v>9</v>
      </c>
      <c r="D4" s="10" t="s">
        <v>10</v>
      </c>
      <c r="E4" s="11" t="s">
        <v>11</v>
      </c>
      <c r="F4" s="10" t="s">
        <v>12</v>
      </c>
      <c r="G4" s="10" t="s">
        <v>13</v>
      </c>
      <c r="H4" s="10" t="s">
        <v>14</v>
      </c>
      <c r="I4" s="11" t="s">
        <v>15</v>
      </c>
      <c r="J4" s="11" t="s">
        <v>16</v>
      </c>
      <c r="K4" s="11" t="s">
        <v>17</v>
      </c>
      <c r="L4" s="11" t="s">
        <v>18</v>
      </c>
      <c r="M4" s="11" t="s">
        <v>19</v>
      </c>
      <c r="N4" s="11" t="s">
        <v>20</v>
      </c>
      <c r="O4" s="8" t="s">
        <v>21</v>
      </c>
    </row>
    <row r="5" s="3" customFormat="1" ht="14.4" spans="1:15">
      <c r="A5" s="12" t="s">
        <v>22</v>
      </c>
      <c r="B5" s="12">
        <v>1</v>
      </c>
      <c r="C5" s="12" t="s">
        <v>23</v>
      </c>
      <c r="D5" s="12">
        <v>2304090107</v>
      </c>
      <c r="E5" s="12" t="s">
        <v>24</v>
      </c>
      <c r="F5" s="12" t="s">
        <v>25</v>
      </c>
      <c r="G5" s="12" t="s">
        <v>26</v>
      </c>
      <c r="H5" s="12" t="s">
        <v>27</v>
      </c>
      <c r="I5" s="12" t="s">
        <v>28</v>
      </c>
      <c r="J5" s="12">
        <v>9</v>
      </c>
      <c r="K5" s="12">
        <v>0.5</v>
      </c>
      <c r="L5" s="12" t="s">
        <v>29</v>
      </c>
      <c r="M5" s="12">
        <v>8</v>
      </c>
      <c r="N5" s="12">
        <f>(J5+M5)*K5</f>
        <v>8.5</v>
      </c>
      <c r="O5" s="20"/>
    </row>
    <row r="6" s="3" customFormat="1" ht="14.4" spans="1:15">
      <c r="A6" s="12" t="s">
        <v>22</v>
      </c>
      <c r="B6" s="12">
        <v>2</v>
      </c>
      <c r="C6" s="12" t="s">
        <v>30</v>
      </c>
      <c r="D6" s="12">
        <v>2020121213</v>
      </c>
      <c r="E6" s="12" t="s">
        <v>31</v>
      </c>
      <c r="F6" s="12" t="s">
        <v>32</v>
      </c>
      <c r="G6" s="12" t="s">
        <v>33</v>
      </c>
      <c r="H6" s="12" t="s">
        <v>27</v>
      </c>
      <c r="I6" s="12" t="s">
        <v>28</v>
      </c>
      <c r="J6" s="12">
        <v>9</v>
      </c>
      <c r="K6" s="12">
        <v>0.5</v>
      </c>
      <c r="L6" s="12" t="s">
        <v>29</v>
      </c>
      <c r="M6" s="12">
        <v>8</v>
      </c>
      <c r="N6" s="12">
        <f t="shared" ref="N6:N25" si="0">(J6+M6)*K6</f>
        <v>8.5</v>
      </c>
      <c r="O6" s="21"/>
    </row>
    <row r="7" s="3" customFormat="1" ht="14.4" spans="1:15">
      <c r="A7" s="12" t="s">
        <v>22</v>
      </c>
      <c r="B7" s="12">
        <v>3</v>
      </c>
      <c r="C7" s="12" t="s">
        <v>34</v>
      </c>
      <c r="D7" s="12">
        <v>2304080405</v>
      </c>
      <c r="E7" s="12" t="s">
        <v>31</v>
      </c>
      <c r="F7" s="12" t="s">
        <v>35</v>
      </c>
      <c r="G7" s="12" t="s">
        <v>26</v>
      </c>
      <c r="H7" s="12" t="s">
        <v>27</v>
      </c>
      <c r="I7" s="12" t="s">
        <v>28</v>
      </c>
      <c r="J7" s="12">
        <v>9</v>
      </c>
      <c r="K7" s="12">
        <v>0.5</v>
      </c>
      <c r="L7" s="12" t="s">
        <v>36</v>
      </c>
      <c r="M7" s="12">
        <v>2</v>
      </c>
      <c r="N7" s="12">
        <f t="shared" si="0"/>
        <v>5.5</v>
      </c>
      <c r="O7" s="22"/>
    </row>
    <row r="8" s="3" customFormat="1" ht="14.4" spans="1:15">
      <c r="A8" s="12" t="s">
        <v>22</v>
      </c>
      <c r="B8" s="12">
        <v>4</v>
      </c>
      <c r="C8" s="12" t="s">
        <v>37</v>
      </c>
      <c r="D8" s="13">
        <v>2410080316</v>
      </c>
      <c r="E8" s="12" t="s">
        <v>24</v>
      </c>
      <c r="F8" s="13" t="s">
        <v>38</v>
      </c>
      <c r="G8" s="12" t="s">
        <v>39</v>
      </c>
      <c r="H8" s="12" t="s">
        <v>27</v>
      </c>
      <c r="I8" s="12" t="s">
        <v>28</v>
      </c>
      <c r="J8" s="12">
        <v>9</v>
      </c>
      <c r="K8" s="12">
        <v>0.5</v>
      </c>
      <c r="L8" s="12" t="s">
        <v>36</v>
      </c>
      <c r="M8" s="12">
        <v>2</v>
      </c>
      <c r="N8" s="12">
        <f t="shared" si="0"/>
        <v>5.5</v>
      </c>
      <c r="O8" s="12"/>
    </row>
    <row r="9" s="3" customFormat="1" ht="14.4" spans="1:15">
      <c r="A9" s="12" t="s">
        <v>22</v>
      </c>
      <c r="B9" s="12">
        <v>5</v>
      </c>
      <c r="C9" s="12" t="s">
        <v>40</v>
      </c>
      <c r="D9" s="13">
        <v>2420100410</v>
      </c>
      <c r="E9" s="12" t="s">
        <v>31</v>
      </c>
      <c r="F9" s="13" t="s">
        <v>41</v>
      </c>
      <c r="G9" s="12" t="s">
        <v>42</v>
      </c>
      <c r="H9" s="12" t="s">
        <v>27</v>
      </c>
      <c r="I9" s="12" t="s">
        <v>28</v>
      </c>
      <c r="J9" s="12">
        <v>9</v>
      </c>
      <c r="K9" s="12">
        <v>0.5</v>
      </c>
      <c r="L9" s="12" t="s">
        <v>36</v>
      </c>
      <c r="M9" s="12">
        <v>2</v>
      </c>
      <c r="N9" s="12">
        <f t="shared" si="0"/>
        <v>5.5</v>
      </c>
      <c r="O9" s="12"/>
    </row>
    <row r="10" s="3" customFormat="1" ht="14.4" spans="1:15">
      <c r="A10" s="12" t="s">
        <v>22</v>
      </c>
      <c r="B10" s="12">
        <v>6</v>
      </c>
      <c r="C10" s="12" t="s">
        <v>43</v>
      </c>
      <c r="D10" s="13">
        <v>2406070212</v>
      </c>
      <c r="E10" s="12" t="s">
        <v>31</v>
      </c>
      <c r="F10" s="13" t="s">
        <v>44</v>
      </c>
      <c r="G10" s="12" t="s">
        <v>45</v>
      </c>
      <c r="H10" s="12" t="s">
        <v>27</v>
      </c>
      <c r="I10" s="12" t="s">
        <v>28</v>
      </c>
      <c r="J10" s="12">
        <v>9</v>
      </c>
      <c r="K10" s="12">
        <v>0.5</v>
      </c>
      <c r="L10" s="12" t="s">
        <v>36</v>
      </c>
      <c r="M10" s="12">
        <v>2</v>
      </c>
      <c r="N10" s="12">
        <f t="shared" si="0"/>
        <v>5.5</v>
      </c>
      <c r="O10" s="16"/>
    </row>
    <row r="11" s="3" customFormat="1" ht="14.4" spans="1:15">
      <c r="A11" s="13" t="s">
        <v>46</v>
      </c>
      <c r="B11" s="12">
        <v>7</v>
      </c>
      <c r="C11" s="13" t="s">
        <v>47</v>
      </c>
      <c r="D11" s="13">
        <v>2306070614</v>
      </c>
      <c r="E11" s="13" t="s">
        <v>31</v>
      </c>
      <c r="F11" s="13" t="s">
        <v>48</v>
      </c>
      <c r="G11" s="13" t="s">
        <v>45</v>
      </c>
      <c r="H11" s="13" t="s">
        <v>49</v>
      </c>
      <c r="I11" s="12" t="s">
        <v>28</v>
      </c>
      <c r="J11" s="12">
        <v>9</v>
      </c>
      <c r="K11" s="12">
        <v>0.5</v>
      </c>
      <c r="L11" s="12" t="s">
        <v>29</v>
      </c>
      <c r="M11" s="12">
        <v>8</v>
      </c>
      <c r="N11" s="12">
        <f t="shared" si="0"/>
        <v>8.5</v>
      </c>
      <c r="O11" s="16"/>
    </row>
    <row r="12" s="3" customFormat="1" ht="14.4" spans="1:15">
      <c r="A12" s="13" t="s">
        <v>46</v>
      </c>
      <c r="B12" s="12">
        <v>8</v>
      </c>
      <c r="C12" s="13" t="s">
        <v>50</v>
      </c>
      <c r="D12" s="13">
        <v>2309070319</v>
      </c>
      <c r="E12" s="13" t="s">
        <v>31</v>
      </c>
      <c r="F12" s="13" t="s">
        <v>51</v>
      </c>
      <c r="G12" s="13" t="s">
        <v>52</v>
      </c>
      <c r="H12" s="13" t="s">
        <v>53</v>
      </c>
      <c r="I12" s="12" t="s">
        <v>28</v>
      </c>
      <c r="J12" s="12">
        <v>9</v>
      </c>
      <c r="K12" s="12">
        <v>0.5</v>
      </c>
      <c r="L12" s="12" t="s">
        <v>29</v>
      </c>
      <c r="M12" s="12">
        <v>8</v>
      </c>
      <c r="N12" s="12">
        <f t="shared" si="0"/>
        <v>8.5</v>
      </c>
      <c r="O12" s="16"/>
    </row>
    <row r="13" s="4" customFormat="1" ht="14.4" spans="1:15">
      <c r="A13" s="13" t="s">
        <v>46</v>
      </c>
      <c r="B13" s="12">
        <v>9</v>
      </c>
      <c r="C13" s="13" t="s">
        <v>54</v>
      </c>
      <c r="D13" s="13">
        <v>2322010303</v>
      </c>
      <c r="E13" s="13" t="s">
        <v>31</v>
      </c>
      <c r="F13" s="13" t="s">
        <v>55</v>
      </c>
      <c r="G13" s="13" t="s">
        <v>56</v>
      </c>
      <c r="H13" s="13" t="s">
        <v>57</v>
      </c>
      <c r="I13" s="12" t="s">
        <v>28</v>
      </c>
      <c r="J13" s="12">
        <v>9</v>
      </c>
      <c r="K13" s="12">
        <v>0.5</v>
      </c>
      <c r="L13" s="12" t="s">
        <v>29</v>
      </c>
      <c r="M13" s="12">
        <v>8</v>
      </c>
      <c r="N13" s="12">
        <f t="shared" si="0"/>
        <v>8.5</v>
      </c>
      <c r="O13" s="15"/>
    </row>
    <row r="14" s="4" customFormat="1" ht="14.4" spans="1:15">
      <c r="A14" s="13" t="s">
        <v>46</v>
      </c>
      <c r="B14" s="12">
        <v>10</v>
      </c>
      <c r="C14" s="13" t="s">
        <v>58</v>
      </c>
      <c r="D14" s="13">
        <v>2302060105</v>
      </c>
      <c r="E14" s="13" t="s">
        <v>31</v>
      </c>
      <c r="F14" s="13" t="s">
        <v>59</v>
      </c>
      <c r="G14" s="13" t="s">
        <v>60</v>
      </c>
      <c r="H14" s="13" t="s">
        <v>61</v>
      </c>
      <c r="I14" s="12" t="s">
        <v>28</v>
      </c>
      <c r="J14" s="12">
        <v>9</v>
      </c>
      <c r="K14" s="12">
        <v>0.5</v>
      </c>
      <c r="L14" s="12" t="s">
        <v>36</v>
      </c>
      <c r="M14" s="12">
        <v>2</v>
      </c>
      <c r="N14" s="12">
        <f t="shared" si="0"/>
        <v>5.5</v>
      </c>
      <c r="O14" s="15"/>
    </row>
    <row r="15" s="4" customFormat="1" ht="14.4" spans="1:15">
      <c r="A15" s="13" t="s">
        <v>46</v>
      </c>
      <c r="B15" s="12">
        <v>11</v>
      </c>
      <c r="C15" s="13" t="s">
        <v>62</v>
      </c>
      <c r="D15" s="13">
        <v>2204080704</v>
      </c>
      <c r="E15" s="13" t="s">
        <v>24</v>
      </c>
      <c r="F15" s="13" t="s">
        <v>63</v>
      </c>
      <c r="G15" s="13" t="s">
        <v>64</v>
      </c>
      <c r="H15" s="13" t="s">
        <v>65</v>
      </c>
      <c r="I15" s="12" t="s">
        <v>28</v>
      </c>
      <c r="J15" s="12">
        <v>9</v>
      </c>
      <c r="K15" s="12">
        <v>0.5</v>
      </c>
      <c r="L15" s="12" t="s">
        <v>36</v>
      </c>
      <c r="M15" s="12">
        <v>2</v>
      </c>
      <c r="N15" s="12">
        <f t="shared" si="0"/>
        <v>5.5</v>
      </c>
      <c r="O15" s="15"/>
    </row>
    <row r="16" s="4" customFormat="1" ht="14.4" spans="1:15">
      <c r="A16" s="13" t="s">
        <v>46</v>
      </c>
      <c r="B16" s="12">
        <v>12</v>
      </c>
      <c r="C16" s="13" t="s">
        <v>66</v>
      </c>
      <c r="D16" s="13">
        <v>2306070410</v>
      </c>
      <c r="E16" s="13" t="s">
        <v>24</v>
      </c>
      <c r="F16" s="13" t="s">
        <v>48</v>
      </c>
      <c r="G16" s="13" t="s">
        <v>45</v>
      </c>
      <c r="H16" s="13" t="s">
        <v>67</v>
      </c>
      <c r="I16" s="12" t="s">
        <v>28</v>
      </c>
      <c r="J16" s="12">
        <v>9</v>
      </c>
      <c r="K16" s="12">
        <v>0.5</v>
      </c>
      <c r="L16" s="12" t="s">
        <v>36</v>
      </c>
      <c r="M16" s="12">
        <v>2</v>
      </c>
      <c r="N16" s="12">
        <f t="shared" si="0"/>
        <v>5.5</v>
      </c>
      <c r="O16" s="15"/>
    </row>
    <row r="17" s="4" customFormat="1" ht="14.4" spans="1:15">
      <c r="A17" s="13" t="s">
        <v>46</v>
      </c>
      <c r="B17" s="12">
        <v>13</v>
      </c>
      <c r="C17" s="13" t="s">
        <v>68</v>
      </c>
      <c r="D17" s="13">
        <v>2304080301</v>
      </c>
      <c r="E17" s="13" t="s">
        <v>31</v>
      </c>
      <c r="F17" s="13" t="s">
        <v>69</v>
      </c>
      <c r="G17" s="13" t="s">
        <v>26</v>
      </c>
      <c r="H17" s="13" t="s">
        <v>67</v>
      </c>
      <c r="I17" s="12" t="s">
        <v>28</v>
      </c>
      <c r="J17" s="12">
        <v>9</v>
      </c>
      <c r="K17" s="12">
        <v>0.5</v>
      </c>
      <c r="L17" s="12" t="s">
        <v>36</v>
      </c>
      <c r="M17" s="12">
        <v>2</v>
      </c>
      <c r="N17" s="12">
        <f t="shared" si="0"/>
        <v>5.5</v>
      </c>
      <c r="O17" s="15"/>
    </row>
    <row r="18" s="4" customFormat="1" ht="14.4" spans="1:15">
      <c r="A18" s="13" t="s">
        <v>46</v>
      </c>
      <c r="B18" s="12">
        <v>14</v>
      </c>
      <c r="C18" s="13" t="s">
        <v>70</v>
      </c>
      <c r="D18" s="13">
        <v>2308240214</v>
      </c>
      <c r="E18" s="13" t="s">
        <v>24</v>
      </c>
      <c r="F18" s="13" t="s">
        <v>71</v>
      </c>
      <c r="G18" s="13" t="s">
        <v>33</v>
      </c>
      <c r="H18" s="13" t="s">
        <v>72</v>
      </c>
      <c r="I18" s="12" t="s">
        <v>28</v>
      </c>
      <c r="J18" s="12">
        <v>9</v>
      </c>
      <c r="K18" s="12">
        <v>0.5</v>
      </c>
      <c r="L18" s="12" t="s">
        <v>36</v>
      </c>
      <c r="M18" s="12">
        <v>2</v>
      </c>
      <c r="N18" s="12">
        <f t="shared" si="0"/>
        <v>5.5</v>
      </c>
      <c r="O18" s="15"/>
    </row>
    <row r="19" s="4" customFormat="1" ht="14.4" spans="1:15">
      <c r="A19" s="13" t="s">
        <v>46</v>
      </c>
      <c r="B19" s="12">
        <v>15</v>
      </c>
      <c r="C19" s="13" t="s">
        <v>73</v>
      </c>
      <c r="D19" s="13">
        <v>2336010207</v>
      </c>
      <c r="E19" s="13" t="s">
        <v>24</v>
      </c>
      <c r="F19" s="13" t="s">
        <v>74</v>
      </c>
      <c r="G19" s="13" t="s">
        <v>75</v>
      </c>
      <c r="H19" s="13" t="s">
        <v>72</v>
      </c>
      <c r="I19" s="12" t="s">
        <v>28</v>
      </c>
      <c r="J19" s="12">
        <v>9</v>
      </c>
      <c r="K19" s="12">
        <v>0.5</v>
      </c>
      <c r="L19" s="12" t="s">
        <v>36</v>
      </c>
      <c r="M19" s="12">
        <v>2</v>
      </c>
      <c r="N19" s="12">
        <f t="shared" si="0"/>
        <v>5.5</v>
      </c>
      <c r="O19" s="15"/>
    </row>
    <row r="20" s="4" customFormat="1" ht="14.4" spans="1:15">
      <c r="A20" s="13" t="s">
        <v>46</v>
      </c>
      <c r="B20" s="12">
        <v>16</v>
      </c>
      <c r="C20" s="13" t="s">
        <v>76</v>
      </c>
      <c r="D20" s="13">
        <v>2310080217</v>
      </c>
      <c r="E20" s="13" t="s">
        <v>77</v>
      </c>
      <c r="F20" s="13" t="s">
        <v>78</v>
      </c>
      <c r="G20" s="13" t="s">
        <v>79</v>
      </c>
      <c r="H20" s="13" t="s">
        <v>65</v>
      </c>
      <c r="I20" s="12" t="s">
        <v>28</v>
      </c>
      <c r="J20" s="12">
        <v>9</v>
      </c>
      <c r="K20" s="12">
        <v>0.5</v>
      </c>
      <c r="L20" s="12" t="s">
        <v>36</v>
      </c>
      <c r="M20" s="12">
        <v>2</v>
      </c>
      <c r="N20" s="12">
        <f t="shared" si="0"/>
        <v>5.5</v>
      </c>
      <c r="O20" s="15"/>
    </row>
    <row r="21" s="4" customFormat="1" ht="14.4" spans="1:15">
      <c r="A21" s="13" t="s">
        <v>80</v>
      </c>
      <c r="B21" s="12">
        <v>17</v>
      </c>
      <c r="C21" s="13" t="s">
        <v>81</v>
      </c>
      <c r="D21" s="13">
        <v>2304080216</v>
      </c>
      <c r="E21" s="13" t="s">
        <v>24</v>
      </c>
      <c r="F21" s="13" t="s">
        <v>35</v>
      </c>
      <c r="G21" s="13" t="s">
        <v>26</v>
      </c>
      <c r="H21" s="13" t="s">
        <v>27</v>
      </c>
      <c r="I21" s="13" t="s">
        <v>28</v>
      </c>
      <c r="J21" s="13">
        <v>9</v>
      </c>
      <c r="K21" s="13">
        <v>0.5</v>
      </c>
      <c r="L21" s="13" t="s">
        <v>29</v>
      </c>
      <c r="M21" s="13">
        <v>8</v>
      </c>
      <c r="N21" s="13">
        <f t="shared" si="0"/>
        <v>8.5</v>
      </c>
      <c r="O21" s="15"/>
    </row>
    <row r="22" s="4" customFormat="1" ht="14.4" spans="1:15">
      <c r="A22" s="13" t="s">
        <v>80</v>
      </c>
      <c r="B22" s="12">
        <v>18</v>
      </c>
      <c r="C22" s="13" t="s">
        <v>82</v>
      </c>
      <c r="D22" s="13">
        <v>2304090101</v>
      </c>
      <c r="E22" s="13" t="s">
        <v>24</v>
      </c>
      <c r="F22" s="13" t="s">
        <v>25</v>
      </c>
      <c r="G22" s="13" t="s">
        <v>26</v>
      </c>
      <c r="H22" s="13" t="s">
        <v>27</v>
      </c>
      <c r="I22" s="13" t="s">
        <v>28</v>
      </c>
      <c r="J22" s="13">
        <v>9</v>
      </c>
      <c r="K22" s="13">
        <v>0.5</v>
      </c>
      <c r="L22" s="13" t="s">
        <v>36</v>
      </c>
      <c r="M22" s="13">
        <v>2</v>
      </c>
      <c r="N22" s="13">
        <f t="shared" si="0"/>
        <v>5.5</v>
      </c>
      <c r="O22" s="15"/>
    </row>
    <row r="23" s="4" customFormat="1" ht="14.4" spans="1:252">
      <c r="A23" s="14" t="s">
        <v>80</v>
      </c>
      <c r="B23" s="14">
        <v>19</v>
      </c>
      <c r="C23" s="14" t="s">
        <v>83</v>
      </c>
      <c r="D23" s="14">
        <v>2304080541</v>
      </c>
      <c r="E23" s="13" t="s">
        <v>24</v>
      </c>
      <c r="F23" s="14" t="s">
        <v>69</v>
      </c>
      <c r="G23" s="14" t="s">
        <v>26</v>
      </c>
      <c r="H23" s="14" t="s">
        <v>27</v>
      </c>
      <c r="I23" s="23" t="s">
        <v>28</v>
      </c>
      <c r="J23" s="13">
        <v>9</v>
      </c>
      <c r="K23" s="13">
        <v>0.5</v>
      </c>
      <c r="L23" s="24" t="s">
        <v>36</v>
      </c>
      <c r="M23" s="24">
        <v>2</v>
      </c>
      <c r="N23" s="13">
        <f>(J23+M23)*K23</f>
        <v>5.5</v>
      </c>
      <c r="O23" s="14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</row>
    <row r="24" s="4" customFormat="1" ht="14.4" spans="1:252">
      <c r="A24" s="14" t="s">
        <v>80</v>
      </c>
      <c r="B24" s="14">
        <v>20</v>
      </c>
      <c r="C24" s="14" t="s">
        <v>84</v>
      </c>
      <c r="D24" s="14">
        <v>2306070606</v>
      </c>
      <c r="E24" s="13" t="s">
        <v>31</v>
      </c>
      <c r="F24" s="14" t="s">
        <v>85</v>
      </c>
      <c r="G24" s="14" t="s">
        <v>45</v>
      </c>
      <c r="H24" s="14" t="s">
        <v>27</v>
      </c>
      <c r="I24" s="23" t="s">
        <v>28</v>
      </c>
      <c r="J24" s="13">
        <v>9</v>
      </c>
      <c r="K24" s="13">
        <v>0.5</v>
      </c>
      <c r="L24" s="24" t="s">
        <v>36</v>
      </c>
      <c r="M24" s="24">
        <v>2</v>
      </c>
      <c r="N24" s="13">
        <f>(J24+M24)*K24</f>
        <v>5.5</v>
      </c>
      <c r="O24" s="14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</row>
    <row r="25" s="4" customFormat="1" ht="14.4" spans="1:15">
      <c r="A25" s="15"/>
      <c r="B25" s="15"/>
      <c r="C25" s="15"/>
      <c r="D25" s="15"/>
      <c r="E25" s="16"/>
      <c r="F25" s="15"/>
      <c r="G25" s="15"/>
      <c r="H25" s="15"/>
      <c r="I25" s="26"/>
      <c r="J25" s="16"/>
      <c r="K25" s="16"/>
      <c r="L25" s="27"/>
      <c r="M25" s="27"/>
      <c r="N25" s="16"/>
      <c r="O25" s="15"/>
    </row>
    <row r="26" customFormat="1" ht="149.1" customHeight="1" spans="1:15">
      <c r="A26" s="17" t="s">
        <v>86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customFormat="1"/>
    <row r="28" customFormat="1"/>
    <row r="32" s="5" customFormat="1" ht="12"/>
    <row r="42" s="5" customFormat="1" ht="12"/>
    <row r="53" s="5" customFormat="1" ht="12"/>
  </sheetData>
  <mergeCells count="10">
    <mergeCell ref="A1:O1"/>
    <mergeCell ref="A2:E2"/>
    <mergeCell ref="F2:H2"/>
    <mergeCell ref="K2:O2"/>
    <mergeCell ref="A3:D3"/>
    <mergeCell ref="F3:G3"/>
    <mergeCell ref="K3:L3"/>
    <mergeCell ref="N3:O3"/>
    <mergeCell ref="A26:O26"/>
    <mergeCell ref="O6:O7"/>
  </mergeCells>
  <dataValidations count="6">
    <dataValidation type="list" allowBlank="1" showInputMessage="1" showErrorMessage="1" sqref="E5:E10 E23:E25">
      <formula1>Sheet2!$E$3:$E$6</formula1>
    </dataValidation>
    <dataValidation type="list" allowBlank="1" showInputMessage="1" showErrorMessage="1" sqref="J5:J10 J23:J25">
      <formula1>Sheet2!$B$3:$B$4</formula1>
    </dataValidation>
    <dataValidation type="list" allowBlank="1" showInputMessage="1" showErrorMessage="1" sqref="I5:I10 I23:I25">
      <formula1>Sheet2!$A$3:$A$4</formula1>
    </dataValidation>
    <dataValidation type="list" allowBlank="1" showInputMessage="1" showErrorMessage="1" sqref="K5:K10 K11:K20 K21:K22 K23:K25">
      <formula1>"0.5"</formula1>
    </dataValidation>
    <dataValidation type="list" allowBlank="1" showInputMessage="1" showErrorMessage="1" sqref="L5:L10 L23:L25">
      <formula1>Sheet2!$C$3:$C$5</formula1>
    </dataValidation>
    <dataValidation type="list" allowBlank="1" showInputMessage="1" showErrorMessage="1" sqref="M5:M10 M23:M25">
      <formula1>Sheet2!$D$3:$D$5</formula1>
    </dataValidation>
  </dataValidations>
  <pageMargins left="0.393055555555556" right="0.393055555555556" top="0.393055555555556" bottom="0.393055555555556" header="0.511805555555556" footer="0.511805555555556"/>
  <pageSetup paperSize="9" scale="93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7"/>
  <sheetViews>
    <sheetView workbookViewId="0">
      <selection activeCell="I7" sqref="I7"/>
    </sheetView>
  </sheetViews>
  <sheetFormatPr defaultColWidth="9" defaultRowHeight="15.6" outlineLevelRow="6" outlineLevelCol="7"/>
  <cols>
    <col min="1" max="1" width="13.7" customWidth="1"/>
    <col min="2" max="2" width="10.9" customWidth="1"/>
    <col min="3" max="4" width="11.1" customWidth="1"/>
    <col min="5" max="5" width="15.5" customWidth="1"/>
    <col min="6" max="6" width="13" customWidth="1"/>
  </cols>
  <sheetData>
    <row r="2" spans="1:8">
      <c r="A2" s="1" t="s">
        <v>15</v>
      </c>
      <c r="B2" s="1" t="s">
        <v>16</v>
      </c>
      <c r="C2" s="1" t="s">
        <v>18</v>
      </c>
      <c r="D2" s="1" t="s">
        <v>19</v>
      </c>
      <c r="E2" s="1" t="s">
        <v>11</v>
      </c>
      <c r="F2" s="1" t="s">
        <v>87</v>
      </c>
      <c r="G2" s="1"/>
      <c r="H2" s="1"/>
    </row>
    <row r="3" spans="1:8">
      <c r="A3" s="1" t="s">
        <v>88</v>
      </c>
      <c r="B3" s="1">
        <v>12</v>
      </c>
      <c r="C3" s="1" t="s">
        <v>29</v>
      </c>
      <c r="D3" s="1">
        <v>8</v>
      </c>
      <c r="E3" s="1" t="s">
        <v>77</v>
      </c>
      <c r="F3" s="1">
        <v>1</v>
      </c>
      <c r="G3" s="1"/>
      <c r="H3" s="1"/>
    </row>
    <row r="4" spans="1:8">
      <c r="A4" s="1" t="s">
        <v>28</v>
      </c>
      <c r="B4" s="1">
        <v>9</v>
      </c>
      <c r="C4" s="1" t="s">
        <v>36</v>
      </c>
      <c r="D4" s="1">
        <v>2</v>
      </c>
      <c r="E4" s="1" t="s">
        <v>89</v>
      </c>
      <c r="F4" s="1">
        <v>0.5</v>
      </c>
      <c r="G4" s="1"/>
      <c r="H4" s="1"/>
    </row>
    <row r="5" spans="3:8">
      <c r="C5" s="1" t="s">
        <v>90</v>
      </c>
      <c r="D5" s="1">
        <v>0</v>
      </c>
      <c r="E5" s="1" t="s">
        <v>31</v>
      </c>
      <c r="F5" s="1"/>
      <c r="G5" s="1"/>
      <c r="H5" s="1"/>
    </row>
    <row r="6" spans="3:8">
      <c r="C6" s="1"/>
      <c r="D6" s="1"/>
      <c r="E6" s="1" t="s">
        <v>24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氮气</cp:lastModifiedBy>
  <cp:revision>1</cp:revision>
  <dcterms:created xsi:type="dcterms:W3CDTF">2007-12-21T10:57:00Z</dcterms:created>
  <cp:lastPrinted>2013-02-27T10:27:00Z</cp:lastPrinted>
  <dcterms:modified xsi:type="dcterms:W3CDTF">2025-02-08T15:09:10Z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EDA2EAF0BEA69C769A96A567A85BA5BB_43</vt:lpwstr>
  </property>
</Properties>
</file>